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s\ExcelExplained.com\Article files\COUNT\How to use COUNTIF function\"/>
    </mc:Choice>
  </mc:AlternateContent>
  <xr:revisionPtr revIDLastSave="0" documentId="13_ncr:1_{F74B77CE-A6A4-47BD-95B4-7A262ABE9AB2}" xr6:coauthVersionLast="40" xr6:coauthVersionMax="40" xr10:uidLastSave="{00000000-0000-0000-0000-000000000000}"/>
  <bookViews>
    <workbookView xWindow="0" yWindow="0" windowWidth="28800" windowHeight="12225" activeTab="1" xr2:uid="{1DC75C18-34DA-4092-A7A4-4CC02E0E4BC9}"/>
  </bookViews>
  <sheets>
    <sheet name="Football_games" sheetId="2" r:id="rId1"/>
    <sheet name="Basketball_points" sheetId="3" r:id="rId2"/>
    <sheet name="Sales_breakdown" sheetId="4" r:id="rId3"/>
    <sheet name="Domain_names" sheetId="5" r:id="rId4"/>
  </sheets>
  <definedNames>
    <definedName name="_xlnm._FilterDatabase" localSheetId="0" hidden="1">Football_games!$C$5:$D$21</definedName>
    <definedName name="away_team">Football_games!$D$6:$D$21</definedName>
    <definedName name="home_team">Football_games!$C$6:$C$21</definedName>
    <definedName name="points_scored">Basketball_points!$C$5:$C$16</definedName>
    <definedName name="team">Football_games!$B$3</definedName>
    <definedName name="win_loss">Basketball_points!$D$5:$D$16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E3" i="4" l="1"/>
  <c r="G8" i="3"/>
  <c r="G6" i="3"/>
  <c r="E3" i="5"/>
  <c r="C17" i="3" l="1"/>
  <c r="G7" i="3"/>
  <c r="G5" i="3" l="1"/>
  <c r="D3" i="2" l="1"/>
  <c r="C3" i="2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</calcChain>
</file>

<file path=xl/sharedStrings.xml><?xml version="1.0" encoding="utf-8"?>
<sst xmlns="http://schemas.openxmlformats.org/spreadsheetml/2006/main" count="83" uniqueCount="45">
  <si>
    <t>Date</t>
  </si>
  <si>
    <t>Home Team</t>
  </si>
  <si>
    <t>Away Team</t>
  </si>
  <si>
    <t>Liverpool</t>
  </si>
  <si>
    <t>Manchester United</t>
  </si>
  <si>
    <t>Everton</t>
  </si>
  <si>
    <t>Manchester City</t>
  </si>
  <si>
    <t>Arsenal</t>
  </si>
  <si>
    <t>Chelsea</t>
  </si>
  <si>
    <t>Tottenham</t>
  </si>
  <si>
    <t>West Ham</t>
  </si>
  <si>
    <t>Home games</t>
  </si>
  <si>
    <t>Away games</t>
  </si>
  <si>
    <t>Golden State Warriors</t>
  </si>
  <si>
    <t>Points Scored</t>
  </si>
  <si>
    <t>Win/Loss</t>
  </si>
  <si>
    <t>W</t>
  </si>
  <si>
    <t>L</t>
  </si>
  <si>
    <t>Wins</t>
  </si>
  <si>
    <t>Over 100 points</t>
  </si>
  <si>
    <t>Played after Dec. 24th</t>
  </si>
  <si>
    <t>Examples</t>
  </si>
  <si>
    <t>Score above average (113.6 ppg)</t>
  </si>
  <si>
    <t>Average PPG</t>
  </si>
  <si>
    <t>Sales rep</t>
  </si>
  <si>
    <t>Joanne Smith</t>
  </si>
  <si>
    <t>Jim Doe</t>
  </si>
  <si>
    <t>Jane Doe</t>
  </si>
  <si>
    <t>Sale</t>
  </si>
  <si>
    <t>Domain name</t>
  </si>
  <si>
    <t>.com domains</t>
  </si>
  <si>
    <t>Price</t>
  </si>
  <si>
    <t>insurance.com</t>
  </si>
  <si>
    <t>lawyer.net</t>
  </si>
  <si>
    <t>slotmachines.com</t>
  </si>
  <si>
    <t>poker.info</t>
  </si>
  <si>
    <t>notebook.com</t>
  </si>
  <si>
    <t>bikes.net</t>
  </si>
  <si>
    <t>learn.edu</t>
  </si>
  <si>
    <t>keyboard.net</t>
  </si>
  <si>
    <t>points_scored = C5:C16</t>
  </si>
  <si>
    <t>Sara Parker</t>
  </si>
  <si>
    <t>Sara B. Parker</t>
  </si>
  <si>
    <t>Stanley Morgan</t>
  </si>
  <si>
    <t>Mrs. S. Parker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</si>
</sst>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2" fillId="2" borderId="2" xfId="1" applyFont="1" applyBorder="1" applyAlignment="1">
      <alignment horizontal="left"/>
    </xf>
    <xf numFmtId="0" fontId="2" fillId="2" borderId="2" xfId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left"/>
    </xf>
    <xf numFmtId="165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right"/>
    </xf>
    <xf numFmtId="0" fontId="0" fillId="0" borderId="0" xfId="0" quotePrefix="1" applyFont="1" applyFill="1" applyBorder="1" applyAlignment="1">
      <alignment horizontal="left" vertical="center"/>
    </xf>
    <xf numFmtId="0" fontId="2" fillId="2" borderId="2" xfId="1" applyFont="1" applyBorder="1" applyAlignment="1">
      <alignment horizontal="center" vertical="center"/>
    </xf>
    <xf numFmtId="0" fontId="2" fillId="2" borderId="3" xfId="1" applyFont="1" applyBorder="1" applyAlignment="1">
      <alignment horizontal="center"/>
    </xf>
    <xf numFmtId="0" fontId="2" fillId="2" borderId="4" xfId="1" applyFont="1" applyBorder="1" applyAlignment="1">
      <alignment horizontal="center"/>
    </xf>
    <xf numFmtId="0" fontId="2" fillId="2" borderId="5" xfId="1" applyFon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007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5E3D8-EC41-44B7-8AB6-B0FEB9BF4E4C}">
  <dimension ref="B2:D25"/>
  <sheetViews>
    <sheetView showGridLines="0" zoomScaleNormal="100" workbookViewId="0">
      <selection activeCell="C3" sqref="C3"/>
    </sheetView>
  </sheetViews>
  <sheetFormatPr defaultRowHeight="15" x14ac:dyDescent="0.25"/>
  <cols>
    <col min="1" max="1" width="3.7109375" customWidth="1"/>
    <col min="2" max="2" width="13" customWidth="1"/>
    <col min="3" max="3" width="19.85546875" style="1" customWidth="1"/>
    <col min="4" max="4" width="19.85546875" customWidth="1"/>
    <col min="6" max="6" width="13.140625" bestFit="1" customWidth="1"/>
    <col min="7" max="7" width="11" customWidth="1"/>
  </cols>
  <sheetData>
    <row r="2" spans="2:4" x14ac:dyDescent="0.25">
      <c r="C2" s="3" t="s">
        <v>11</v>
      </c>
      <c r="D2" s="3" t="s">
        <v>12</v>
      </c>
    </row>
    <row r="3" spans="2:4" x14ac:dyDescent="0.25">
      <c r="B3" s="7" t="s">
        <v>3</v>
      </c>
      <c r="C3" s="8">
        <f>COUNTIF($C$6:$C$21,$B$3)</f>
        <v>2</v>
      </c>
      <c r="D3" s="8">
        <f>COUNTIF(away_team,team)</f>
        <v>2</v>
      </c>
    </row>
    <row r="5" spans="2:4" x14ac:dyDescent="0.25">
      <c r="B5" s="4" t="s">
        <v>0</v>
      </c>
      <c r="C5" s="3" t="s">
        <v>1</v>
      </c>
      <c r="D5" s="3" t="s">
        <v>2</v>
      </c>
    </row>
    <row r="6" spans="2:4" ht="15" customHeight="1" x14ac:dyDescent="0.25">
      <c r="B6" s="5">
        <v>43101</v>
      </c>
      <c r="C6" s="6" t="s">
        <v>3</v>
      </c>
      <c r="D6" s="6" t="s">
        <v>4</v>
      </c>
    </row>
    <row r="7" spans="2:4" ht="15" customHeight="1" x14ac:dyDescent="0.25">
      <c r="B7" s="5">
        <f>B6+2</f>
        <v>43103</v>
      </c>
      <c r="C7" s="6" t="s">
        <v>5</v>
      </c>
      <c r="D7" s="6" t="s">
        <v>6</v>
      </c>
    </row>
    <row r="8" spans="2:4" ht="15" customHeight="1" x14ac:dyDescent="0.25">
      <c r="B8" s="5">
        <f t="shared" ref="B8:B21" si="0">B7+2</f>
        <v>43105</v>
      </c>
      <c r="C8" s="6" t="s">
        <v>7</v>
      </c>
      <c r="D8" s="6" t="s">
        <v>8</v>
      </c>
    </row>
    <row r="9" spans="2:4" ht="15" customHeight="1" x14ac:dyDescent="0.25">
      <c r="B9" s="5">
        <f t="shared" si="0"/>
        <v>43107</v>
      </c>
      <c r="C9" s="6" t="s">
        <v>9</v>
      </c>
      <c r="D9" s="6" t="s">
        <v>10</v>
      </c>
    </row>
    <row r="10" spans="2:4" ht="15" customHeight="1" x14ac:dyDescent="0.25">
      <c r="B10" s="5">
        <f t="shared" si="0"/>
        <v>43109</v>
      </c>
      <c r="C10" s="6" t="s">
        <v>3</v>
      </c>
      <c r="D10" s="6" t="s">
        <v>6</v>
      </c>
    </row>
    <row r="11" spans="2:4" ht="15" customHeight="1" x14ac:dyDescent="0.25">
      <c r="B11" s="5">
        <f t="shared" si="0"/>
        <v>43111</v>
      </c>
      <c r="C11" s="6" t="s">
        <v>4</v>
      </c>
      <c r="D11" s="6" t="s">
        <v>5</v>
      </c>
    </row>
    <row r="12" spans="2:4" ht="15" customHeight="1" x14ac:dyDescent="0.25">
      <c r="B12" s="5">
        <f t="shared" si="0"/>
        <v>43113</v>
      </c>
      <c r="C12" s="6" t="s">
        <v>7</v>
      </c>
      <c r="D12" s="6" t="s">
        <v>10</v>
      </c>
    </row>
    <row r="13" spans="2:4" ht="15" customHeight="1" x14ac:dyDescent="0.25">
      <c r="B13" s="5">
        <f t="shared" si="0"/>
        <v>43115</v>
      </c>
      <c r="C13" s="6" t="s">
        <v>9</v>
      </c>
      <c r="D13" s="6" t="s">
        <v>4</v>
      </c>
    </row>
    <row r="14" spans="2:4" ht="15.75" customHeight="1" x14ac:dyDescent="0.25">
      <c r="B14" s="5">
        <f t="shared" si="0"/>
        <v>43117</v>
      </c>
      <c r="C14" s="6" t="s">
        <v>8</v>
      </c>
      <c r="D14" s="6" t="s">
        <v>3</v>
      </c>
    </row>
    <row r="15" spans="2:4" ht="15" customHeight="1" x14ac:dyDescent="0.25">
      <c r="B15" s="5">
        <f t="shared" si="0"/>
        <v>43119</v>
      </c>
      <c r="C15" s="6" t="s">
        <v>5</v>
      </c>
      <c r="D15" s="6" t="s">
        <v>8</v>
      </c>
    </row>
    <row r="16" spans="2:4" ht="15" customHeight="1" x14ac:dyDescent="0.25">
      <c r="B16" s="5">
        <f t="shared" si="0"/>
        <v>43121</v>
      </c>
      <c r="C16" s="6" t="s">
        <v>6</v>
      </c>
      <c r="D16" s="6" t="s">
        <v>7</v>
      </c>
    </row>
    <row r="17" spans="2:4" ht="15" customHeight="1" x14ac:dyDescent="0.25">
      <c r="B17" s="5">
        <f t="shared" si="0"/>
        <v>43123</v>
      </c>
      <c r="C17" s="6" t="s">
        <v>4</v>
      </c>
      <c r="D17" s="6" t="s">
        <v>9</v>
      </c>
    </row>
    <row r="18" spans="2:4" ht="15" customHeight="1" x14ac:dyDescent="0.25">
      <c r="B18" s="5">
        <f t="shared" si="0"/>
        <v>43125</v>
      </c>
      <c r="C18" s="6" t="s">
        <v>10</v>
      </c>
      <c r="D18" s="6" t="s">
        <v>3</v>
      </c>
    </row>
    <row r="19" spans="2:4" ht="15" customHeight="1" x14ac:dyDescent="0.25">
      <c r="B19" s="5">
        <f t="shared" si="0"/>
        <v>43127</v>
      </c>
      <c r="C19" s="6" t="s">
        <v>5</v>
      </c>
      <c r="D19" s="6" t="s">
        <v>10</v>
      </c>
    </row>
    <row r="20" spans="2:4" ht="15" customHeight="1" x14ac:dyDescent="0.25">
      <c r="B20" s="5">
        <f t="shared" si="0"/>
        <v>43129</v>
      </c>
      <c r="C20" s="6" t="s">
        <v>7</v>
      </c>
      <c r="D20" s="6" t="s">
        <v>4</v>
      </c>
    </row>
    <row r="21" spans="2:4" ht="15" customHeight="1" x14ac:dyDescent="0.25">
      <c r="B21" s="5">
        <f t="shared" si="0"/>
        <v>43131</v>
      </c>
      <c r="C21" s="6" t="s">
        <v>8</v>
      </c>
      <c r="D21" s="6" t="s">
        <v>9</v>
      </c>
    </row>
    <row r="22" spans="2:4" x14ac:dyDescent="0.25">
      <c r="C22" s="2"/>
    </row>
    <row r="23" spans="2:4" x14ac:dyDescent="0.25">
      <c r="C23" s="2"/>
    </row>
    <row r="24" spans="2:4" x14ac:dyDescent="0.25">
      <c r="C24" s="2"/>
    </row>
    <row r="25" spans="2:4" x14ac:dyDescent="0.25">
      <c r="C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48336-8930-4662-A67D-EEED2D59D999}">
  <dimension ref="B1:G17"/>
  <sheetViews>
    <sheetView showGridLines="0" tabSelected="1" workbookViewId="0">
      <selection activeCell="G5" sqref="G5"/>
    </sheetView>
  </sheetViews>
  <sheetFormatPr defaultRowHeight="15" x14ac:dyDescent="0.25"/>
  <cols>
    <col min="1" max="1" width="2.85546875" customWidth="1"/>
    <col min="2" max="2" width="13" customWidth="1"/>
    <col min="3" max="3" width="13.140625" bestFit="1" customWidth="1"/>
    <col min="4" max="4" width="9.7109375" customWidth="1"/>
    <col min="5" max="5" width="2" customWidth="1"/>
    <col min="6" max="6" width="30" bestFit="1" customWidth="1"/>
  </cols>
  <sheetData>
    <row r="1" spans="2:7" ht="11.25" customHeight="1" x14ac:dyDescent="0.25"/>
    <row r="2" spans="2:7" x14ac:dyDescent="0.25">
      <c r="B2" s="17" t="s">
        <v>13</v>
      </c>
      <c r="C2" s="18"/>
      <c r="D2" s="19"/>
    </row>
    <row r="3" spans="2:7" ht="11.25" customHeight="1" x14ac:dyDescent="0.25"/>
    <row r="4" spans="2:7" x14ac:dyDescent="0.25">
      <c r="B4" s="4" t="s">
        <v>0</v>
      </c>
      <c r="C4" s="4" t="s">
        <v>14</v>
      </c>
      <c r="D4" s="4" t="s">
        <v>15</v>
      </c>
      <c r="F4" s="3" t="s">
        <v>21</v>
      </c>
    </row>
    <row r="5" spans="2:7" x14ac:dyDescent="0.25">
      <c r="B5" s="5">
        <v>43465</v>
      </c>
      <c r="C5" s="8">
        <v>132</v>
      </c>
      <c r="D5" s="8" t="s">
        <v>16</v>
      </c>
      <c r="F5" s="9" t="s">
        <v>18</v>
      </c>
      <c r="G5" s="8">
        <f>COUNTIF(D5:D16,"W")</f>
        <v>8</v>
      </c>
    </row>
    <row r="6" spans="2:7" x14ac:dyDescent="0.25">
      <c r="B6" s="5">
        <v>43463</v>
      </c>
      <c r="C6" s="8">
        <v>115</v>
      </c>
      <c r="D6" s="8" t="s">
        <v>16</v>
      </c>
      <c r="F6" s="9" t="s">
        <v>19</v>
      </c>
      <c r="G6" s="8">
        <f>COUNTIF(points_scored,"&gt;100")</f>
        <v>11</v>
      </c>
    </row>
    <row r="7" spans="2:7" x14ac:dyDescent="0.25">
      <c r="B7" s="5">
        <v>43461</v>
      </c>
      <c r="C7" s="8">
        <v>109</v>
      </c>
      <c r="D7" s="8" t="s">
        <v>17</v>
      </c>
      <c r="F7" s="9" t="s">
        <v>22</v>
      </c>
      <c r="G7" s="8">
        <f>COUNTIF(points_scored,"&gt;"&amp;AVERAGE(points_scored))</f>
        <v>6</v>
      </c>
    </row>
    <row r="8" spans="2:7" x14ac:dyDescent="0.25">
      <c r="B8" s="5">
        <v>43459</v>
      </c>
      <c r="C8" s="8">
        <v>101</v>
      </c>
      <c r="D8" s="8" t="s">
        <v>17</v>
      </c>
      <c r="F8" s="9" t="s">
        <v>20</v>
      </c>
      <c r="G8" s="8">
        <f>COUNTIF(B5:B16,"&gt;"&amp;DATE(2018,12,24))</f>
        <v>4</v>
      </c>
    </row>
    <row r="9" spans="2:7" x14ac:dyDescent="0.25">
      <c r="B9" s="5">
        <v>43457</v>
      </c>
      <c r="C9" s="8">
        <v>129</v>
      </c>
      <c r="D9" s="8" t="s">
        <v>16</v>
      </c>
    </row>
    <row r="10" spans="2:7" x14ac:dyDescent="0.25">
      <c r="B10" s="5">
        <v>43456</v>
      </c>
      <c r="C10" s="8">
        <v>120</v>
      </c>
      <c r="D10" s="8" t="s">
        <v>16</v>
      </c>
      <c r="F10" s="15" t="s">
        <v>40</v>
      </c>
    </row>
    <row r="11" spans="2:7" x14ac:dyDescent="0.25">
      <c r="B11" s="5">
        <v>43453</v>
      </c>
      <c r="C11" s="8">
        <v>103</v>
      </c>
      <c r="D11" s="8" t="s">
        <v>17</v>
      </c>
    </row>
    <row r="12" spans="2:7" x14ac:dyDescent="0.25">
      <c r="B12" s="5">
        <v>43451</v>
      </c>
      <c r="C12" s="8">
        <v>110</v>
      </c>
      <c r="D12" s="8" t="s">
        <v>16</v>
      </c>
    </row>
    <row r="13" spans="2:7" x14ac:dyDescent="0.25">
      <c r="B13" s="5">
        <v>43448</v>
      </c>
      <c r="C13" s="8">
        <v>130</v>
      </c>
      <c r="D13" s="8" t="s">
        <v>16</v>
      </c>
    </row>
    <row r="14" spans="2:7" x14ac:dyDescent="0.25">
      <c r="B14" s="5">
        <v>43446</v>
      </c>
      <c r="C14" s="8">
        <v>93</v>
      </c>
      <c r="D14" s="8" t="s">
        <v>17</v>
      </c>
    </row>
    <row r="15" spans="2:7" x14ac:dyDescent="0.25">
      <c r="B15" s="5">
        <v>43444</v>
      </c>
      <c r="C15" s="8">
        <v>116</v>
      </c>
      <c r="D15" s="8" t="s">
        <v>16</v>
      </c>
    </row>
    <row r="16" spans="2:7" x14ac:dyDescent="0.25">
      <c r="B16" s="5">
        <v>43441</v>
      </c>
      <c r="C16" s="8">
        <v>105</v>
      </c>
      <c r="D16" s="8" t="s">
        <v>16</v>
      </c>
    </row>
    <row r="17" spans="2:4" x14ac:dyDescent="0.25">
      <c r="B17" s="4" t="s">
        <v>23</v>
      </c>
      <c r="C17" s="11">
        <f>AVERAGE(points_scored)</f>
        <v>113.58333333333333</v>
      </c>
      <c r="D17" s="10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F9155-2972-4B33-80DA-A7B6020B5477}">
  <dimension ref="B2:E10"/>
  <sheetViews>
    <sheetView showGridLines="0" workbookViewId="0">
      <selection activeCell="E3" sqref="E3"/>
    </sheetView>
  </sheetViews>
  <sheetFormatPr defaultRowHeight="15" x14ac:dyDescent="0.25"/>
  <cols>
    <col min="2" max="2" width="16.5703125" customWidth="1"/>
    <col min="5" max="5" width="12.5703125" bestFit="1" customWidth="1"/>
  </cols>
  <sheetData>
    <row r="2" spans="2:5" x14ac:dyDescent="0.25">
      <c r="B2" s="3" t="s">
        <v>24</v>
      </c>
      <c r="C2" s="4" t="s">
        <v>28</v>
      </c>
      <c r="E2" s="16" t="s">
        <v>41</v>
      </c>
    </row>
    <row r="3" spans="2:5" x14ac:dyDescent="0.25">
      <c r="B3" s="12" t="s">
        <v>42</v>
      </c>
      <c r="C3" s="13">
        <v>100</v>
      </c>
      <c r="E3" s="8">
        <f>COUNTIF(B3:B10,"*Parker*")</f>
        <v>4</v>
      </c>
    </row>
    <row r="4" spans="2:5" x14ac:dyDescent="0.25">
      <c r="B4" s="12" t="s">
        <v>41</v>
      </c>
      <c r="C4" s="13">
        <v>210</v>
      </c>
    </row>
    <row r="5" spans="2:5" x14ac:dyDescent="0.25">
      <c r="B5" s="12" t="s">
        <v>43</v>
      </c>
      <c r="C5" s="13">
        <v>175</v>
      </c>
    </row>
    <row r="6" spans="2:5" x14ac:dyDescent="0.25">
      <c r="B6" s="12" t="s">
        <v>25</v>
      </c>
      <c r="C6" s="13">
        <v>305</v>
      </c>
    </row>
    <row r="7" spans="2:5" x14ac:dyDescent="0.25">
      <c r="B7" s="12" t="s">
        <v>44</v>
      </c>
      <c r="C7" s="13">
        <v>265</v>
      </c>
    </row>
    <row r="8" spans="2:5" x14ac:dyDescent="0.25">
      <c r="B8" s="12" t="s">
        <v>26</v>
      </c>
      <c r="C8" s="13">
        <v>195</v>
      </c>
    </row>
    <row r="9" spans="2:5" x14ac:dyDescent="0.25">
      <c r="B9" s="12" t="s">
        <v>27</v>
      </c>
      <c r="C9" s="13">
        <v>205</v>
      </c>
    </row>
    <row r="10" spans="2:5" x14ac:dyDescent="0.25">
      <c r="B10" s="12" t="s">
        <v>41</v>
      </c>
      <c r="C10" s="13">
        <v>120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46E9F-6B69-4A22-AC18-ED3F2D44AE74}">
  <dimension ref="B2:E11"/>
  <sheetViews>
    <sheetView showGridLines="0" workbookViewId="0">
      <selection activeCell="E3" sqref="E3"/>
    </sheetView>
  </sheetViews>
  <sheetFormatPr defaultRowHeight="15" x14ac:dyDescent="0.25"/>
  <cols>
    <col min="2" max="2" width="18.7109375" customWidth="1"/>
    <col min="3" max="3" width="11.7109375" customWidth="1"/>
    <col min="5" max="5" width="14.7109375" customWidth="1"/>
  </cols>
  <sheetData>
    <row r="2" spans="2:5" x14ac:dyDescent="0.25">
      <c r="B2" s="3" t="s">
        <v>29</v>
      </c>
      <c r="C2" s="4" t="s">
        <v>31</v>
      </c>
      <c r="E2" s="3" t="s">
        <v>30</v>
      </c>
    </row>
    <row r="3" spans="2:5" x14ac:dyDescent="0.25">
      <c r="B3" s="12" t="s">
        <v>32</v>
      </c>
      <c r="C3" s="14">
        <v>1850000</v>
      </c>
      <c r="E3" s="8">
        <f>COUNTIF(B3:B10,"*.com")</f>
        <v>3</v>
      </c>
    </row>
    <row r="4" spans="2:5" x14ac:dyDescent="0.25">
      <c r="B4" s="12" t="s">
        <v>33</v>
      </c>
      <c r="C4" s="14">
        <v>450000</v>
      </c>
    </row>
    <row r="5" spans="2:5" x14ac:dyDescent="0.25">
      <c r="B5" s="12" t="s">
        <v>34</v>
      </c>
      <c r="C5" s="14">
        <v>75000</v>
      </c>
    </row>
    <row r="6" spans="2:5" x14ac:dyDescent="0.25">
      <c r="B6" s="12" t="s">
        <v>35</v>
      </c>
      <c r="C6" s="14">
        <v>55000</v>
      </c>
    </row>
    <row r="7" spans="2:5" x14ac:dyDescent="0.25">
      <c r="B7" s="12" t="s">
        <v>36</v>
      </c>
      <c r="C7" s="14">
        <v>950000</v>
      </c>
    </row>
    <row r="8" spans="2:5" x14ac:dyDescent="0.25">
      <c r="B8" s="12" t="s">
        <v>37</v>
      </c>
      <c r="C8" s="14">
        <v>25000</v>
      </c>
    </row>
    <row r="9" spans="2:5" x14ac:dyDescent="0.25">
      <c r="B9" s="12" t="s">
        <v>38</v>
      </c>
      <c r="C9" s="14">
        <v>170000</v>
      </c>
    </row>
    <row r="10" spans="2:5" x14ac:dyDescent="0.25">
      <c r="B10" s="12" t="s">
        <v>39</v>
      </c>
      <c r="C10" s="14">
        <v>78000</v>
      </c>
    </row>
    <row r="11" spans="2:5" x14ac:dyDescent="0.25">
      <c r="C11" t="str">
        <f>IF(C10=0,TRUE,"")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Football_games</vt:lpstr>
      <vt:lpstr>Basketball_points</vt:lpstr>
      <vt:lpstr>Sales_breakdown</vt:lpstr>
      <vt:lpstr>Domain_names</vt:lpstr>
      <vt:lpstr>away_team</vt:lpstr>
      <vt:lpstr>home_team</vt:lpstr>
      <vt:lpstr>points_scored</vt:lpstr>
      <vt:lpstr>team</vt:lpstr>
      <vt:lpstr>win_loss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Radu</cp:lastModifiedBy>
  <dcterms:created xsi:type="dcterms:W3CDTF">2018-10-06T19:36:56Z</dcterms:created>
  <dcterms:modified xsi:type="dcterms:W3CDTF">2019-01-02T15:12:06Z</dcterms:modified>
</cp:coreProperties>
</file>